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ernandezL\Documents\EAO. MA. LORENA RODRIGUEZ GARCIA\LICITACIONES 2022\1.- PAQ REV CONTRALORIA\LO-25 RED AGUA CAPULINES\"/>
    </mc:Choice>
  </mc:AlternateContent>
  <xr:revisionPtr revIDLastSave="0" documentId="13_ncr:1_{5B604084-9499-483E-B80E-A611B11F41D4}" xr6:coauthVersionLast="47" xr6:coauthVersionMax="47" xr10:uidLastSave="{00000000-0000-0000-0000-000000000000}"/>
  <bookViews>
    <workbookView xWindow="-120" yWindow="-120" windowWidth="29040" windowHeight="15840" tabRatio="304" xr2:uid="{00000000-000D-0000-FFFF-FFFF00000000}"/>
  </bookViews>
  <sheets>
    <sheet name="PRESUPUESTO " sheetId="51" r:id="rId1"/>
  </sheets>
  <definedNames>
    <definedName name="_xlnm._FilterDatabase" localSheetId="0" hidden="1">'PRESUPUESTO '!$A$7:$F$121</definedName>
    <definedName name="_xlnm.Print_Area" localSheetId="0">'PRESUPUESTO '!$A$1:$F$126</definedName>
    <definedName name="_xlnm.Print_Titles" localSheetId="0">'PRESUPUESTO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51" l="1"/>
  <c r="F27" i="51"/>
  <c r="F116" i="51" l="1"/>
  <c r="F113" i="51"/>
  <c r="F110" i="51"/>
  <c r="F107" i="51"/>
  <c r="F104" i="51"/>
  <c r="F101" i="51"/>
  <c r="F97" i="51" l="1"/>
  <c r="F94" i="51"/>
  <c r="F91" i="51"/>
  <c r="F88" i="51"/>
  <c r="F85" i="51"/>
  <c r="F82" i="51"/>
  <c r="F79" i="51"/>
  <c r="F76" i="51"/>
  <c r="F72" i="51"/>
  <c r="F69" i="51"/>
  <c r="F66" i="51"/>
  <c r="F63" i="51"/>
  <c r="F59" i="51"/>
  <c r="F56" i="51"/>
  <c r="F52" i="51"/>
  <c r="F49" i="51"/>
  <c r="F46" i="51"/>
  <c r="F43" i="51"/>
  <c r="F40" i="51"/>
  <c r="F36" i="51"/>
  <c r="F30" i="51"/>
  <c r="F12" i="51"/>
  <c r="F15" i="51"/>
  <c r="F18" i="51"/>
  <c r="F21" i="51"/>
  <c r="F24" i="51"/>
  <c r="F9" i="51"/>
  <c r="F119" i="51" l="1"/>
  <c r="F120" i="51" s="1"/>
  <c r="F121" i="51" s="1"/>
</calcChain>
</file>

<file path=xl/sharedStrings.xml><?xml version="1.0" encoding="utf-8"?>
<sst xmlns="http://schemas.openxmlformats.org/spreadsheetml/2006/main" count="200" uniqueCount="96">
  <si>
    <t xml:space="preserve">TOTAL CON LETRA (INCLUYE I.V.A.):       </t>
  </si>
  <si>
    <t>CANTIDAD</t>
  </si>
  <si>
    <t>IMPORTE</t>
  </si>
  <si>
    <t>TOTAL</t>
  </si>
  <si>
    <t>CLAVE</t>
  </si>
  <si>
    <t>No catalogado</t>
  </si>
  <si>
    <t>1005  01</t>
  </si>
  <si>
    <t>1000  20</t>
  </si>
  <si>
    <t>1000  04</t>
  </si>
  <si>
    <t>1010  02</t>
  </si>
  <si>
    <t>1020  02</t>
  </si>
  <si>
    <t>8005  06</t>
  </si>
  <si>
    <t>2040  03</t>
  </si>
  <si>
    <t>8039  01</t>
  </si>
  <si>
    <t>2175  02</t>
  </si>
  <si>
    <t>8035  05</t>
  </si>
  <si>
    <t>2160  07</t>
  </si>
  <si>
    <t>8035  04</t>
  </si>
  <si>
    <t>2160  06</t>
  </si>
  <si>
    <t>1131  05</t>
  </si>
  <si>
    <t>1131  06</t>
  </si>
  <si>
    <t>9000  04</t>
  </si>
  <si>
    <t>9001  04</t>
  </si>
  <si>
    <t>9002  04</t>
  </si>
  <si>
    <t>9003  04</t>
  </si>
  <si>
    <t>2240  02</t>
  </si>
  <si>
    <t>2243  02</t>
  </si>
  <si>
    <t>2244  03</t>
  </si>
  <si>
    <t>1001  01</t>
  </si>
  <si>
    <t>1001  08</t>
  </si>
  <si>
    <t>COMUNIDAD DEL CAPULINES</t>
  </si>
  <si>
    <t>LIMPIEZA Y TRAZO  EN EL AREA DE TRABAJO.</t>
  </si>
  <si>
    <t>TRAZO  Y CORTE  DE PAVIMENTO ASFALTICO CON DISCO DE DIAMANTE A UNA  PROFUNDIDAD NO MENOR  A 5 CENTÍMETROS COMO MÍNIMO, INCLUYENDO CORTES TRANSVERSALES CONORME A LA MEDIDA DE LAS LOSAS EXISTENTES, PARA  LA REALIZACIÓN DEL CALAFATEO UNA  VEZ REPUESTO EL PAVIMENTO.</t>
  </si>
  <si>
    <t>RUPTURA Y DEMOLICIÓN DE PAVIMENTO DE CONCRETO ASFÁLTICO DEL ESPESOR QUE  RESULTE EL PAVIMENTO EXISTENTE, A MANO  O CON MÁQUINA, INCLUYE ACAMELLONADO.</t>
  </si>
  <si>
    <t>EXCAVACIÓN EN MATERIAL COMÚN  EXCEPTO ROCA  EN SECO HASTA 2 M DE PROFUNDIDAD</t>
  </si>
  <si>
    <t>EXCAVACIÓN EN ROCA  EN SECO HASTA 2 M DE PROF. ZONA  B</t>
  </si>
  <si>
    <t>CAMA DE ARENA DE 10 DE ESPESOR, PLANTILLA APISONADA AL 85% PROCTOR EN ZANJA CON MATERIAL PRODUCTO DE BANCO</t>
  </si>
  <si>
    <t>SUMINISTRO DE TUBERIA HIDRAULICA DE PVC, SEGÚN PRECIOS DE LISTA DE TUBO HID. ANG  RD-26 DE 6" (150 MM) DE DIAMETRO.</t>
  </si>
  <si>
    <t>INSTALACIÓN Y PRUEBA DE HEMETICIDAD DE TUBERÍA PARA  AGUA POTABLE, PVC RD-26, PRESIÓN DE TRABAJO 11 KG/CM2, DEBIDAMENTE CERTIFICADA POR LA NORMA  OFICIAL MEXICANA-CONAGUA, POR UNIDAD DE OBRA  TERMINADA DE 6" DE DIÁMETRO (150 MM.), CONEXIÓN ESPIGA CAMPANA C/12 MTS.  INCLUYE ACARREOS DE TUBERÍA Y AGUA AL LUGAR DE LOS TRABAJOS, MANIOBRAS DE DESCENSO Y NIVELACIÓN DE LA TUBERÍA.</t>
  </si>
  <si>
    <t>SUMINISTRO E INSTALACIÓN DE TEE  DE 6" X 6" DE DIAMETRO, DE PVC, INCLUYE TORNILLERIA, EMPAQUES Y TODO LO NECESARIO PARA  SU CORRECTA INSTALACIÓN.</t>
  </si>
  <si>
    <t>SUMINISTRO E INSTALACIÓN DE CODO  DE 90° X 6" DE DIAMETRO, DE PVC: PARA  TUBERIA DE PARED ESTRUCTURADA LONGITUDINALMENTE Y/O ANULARMENTE, DE JUNTA HERMÉTICA: INCLUYE EMPAQUE.</t>
  </si>
  <si>
    <t>SUMINISTRO E INSTALACIÓN DE CODO  DE 45° X 6" DE DIAMETRO, DE PVC: PARA  TUBERIA DE PARED ESTRUCTURADA LONGITUDINALMENTE Y/O ANULARMENTE, DE JUNTA HERMÉTICA: INCLUYE EMPAQUE.</t>
  </si>
  <si>
    <t>SUMINISTRO E INSTALACIÓN DE CODO  DE 22° X 6" DE DIAMETRO, DE PVC: PARA  TUBERIA DE PARED ESTRUCTURADA LONGITUDINALMENTE Y/O ANULARMENTE, DE JUNTA HERMÉTICA: INCLUYE EMPAQUE.</t>
  </si>
  <si>
    <t>SUMINISTRO E INSTALACIÓN DE REDUCCIÓN DE P.V.C., DIAMETRO 150 MM  X 100 MM (6"X4")</t>
  </si>
  <si>
    <t>SUMINISTRO DE MEDIDOR PARA  POZO  COMPLETO L.A.B. FABRICA, CUERPO FABRICADO EN CEDULA 40 Y ALETAS DIRECTRICES DE ACERO AL CARBÓN, MODELO MSLT-SGH O TIPO PROPELA CUERPO LISO TUBO C 40 DE 6" DE DIÁMETRO</t>
  </si>
  <si>
    <t>INSTALACIÓN DE MEDIDORES DE PROPELA, INCLUYE TORNILLERÍA Y EMPAQUES EXTREMOS BRIDADOS DE 6" DE DIÁMETRO</t>
  </si>
  <si>
    <t>SUMISTRO DE VÁLVULA DE SECCIONAMIENTO DE 152 MM (6") DE DIÁMETRO.</t>
  </si>
  <si>
    <t>INSTALACIÓN DE VÁLVULA DE SECCIONAMIENTO DE 152 MM (6") DE DIÁMETRO.</t>
  </si>
  <si>
    <t>SUMISTRO DE VÁLVULA DE SECCIONAMIENTO DE 101 MM (4") DE DIÁMETRO.</t>
  </si>
  <si>
    <t>INSTALACIÓN DE VÁLVULA DE SECCIONAMIENTO DE 101 MM (4") DE DIÁMETRO.</t>
  </si>
  <si>
    <t>ARROPE CON ARENA HASTA 20 CM ARRIBA DE LOMO DE TUBO, PLANTILLA APISONADA AL 85% PROCTOR EN ZANJA CON MATERIAL PRODUCTO DE BANCO.</t>
  </si>
  <si>
    <t>RELLENO CON MATERIA PROD. DE EXCAVACIÓN AL 90 % PROCTOR.</t>
  </si>
  <si>
    <t>RELLENO CON MATERIA DE BANCO COMPACTADO AL 90 % PROCTOR.</t>
  </si>
  <si>
    <t>ACARREO  1ER KM DE MATERIAL COMÚN  EXCEPTO ROCA  PRODUCTO DE EXCAVACIÓN, EN LOMERIO PRONUNCIADO Y MONTAÑOSO BRECHA, ZONA  URBANA TRANSITO MUY INTENSO, AREAS METROPOLITANAS.</t>
  </si>
  <si>
    <t>ACARREO  1ER KM DE ROCA,  EN LOMERIO PRONUNCIADO Y MONTAÑOSO BRECHA, ZONA  URBANA TRANSITO MUY INTENSO, AREAS METROPOLITANAS.</t>
  </si>
  <si>
    <t>ACARREO  KMS SUBSECUENTES AL 1° DE MATERIAL COMÚN  EXCEPTO ROCA  PRODUCTO DE EXCAVACIÓN (4 KM), EN LOMERIO PRONUNCIADO Y MONTAÑOSO BRECHA, ZONA  URBANA TRANSITO MUY INTENSO, AREAS METROPOLITANAS.</t>
  </si>
  <si>
    <t>ACARREO  KMS SUBSECUENTES AL 1° DE ROCA  PRODUCTO DE EXCAVACIÓN (4 KM), EN LOMERIO PRONUNCIADO Y MONTAÑOSO BRECHA, ZONA  URBANA TRANSITO MUY INTENSO, AREAS METROPOLITANAS.</t>
  </si>
  <si>
    <t>PRUEBA PROCTOR EN RELLENOS Y BASE HIDRÁULICA.</t>
  </si>
  <si>
    <t>CONSTRUCCIÓN DE CAJA DE VÁLVULAS TIPO 2 DE 1.00 X 0.90 M</t>
  </si>
  <si>
    <t>SUMINISTRO Y COLOCACIÓN DE CONTRAMARCO, SENCILLO DE 1.10 CON CANAL DE 4"</t>
  </si>
  <si>
    <t>SUMINISTRO Y COLOCACIÓN DE MARCO  DE FIERRO FUNDIDO DE 50 CM X 50 CM, PESO 55 KG</t>
  </si>
  <si>
    <t>SUMINISTRO Y COLOCACION DE BASE HIDRAULICA (GRAVA  CEMENTADA DE 3/4" A FINOS DE 20 CM DE ESPESOR, COMPACTADA AL 95% DE LA PRUEBA PROCTOR.  INCLUYE INCORPORACIÓN DE HUMEDAD ÓPITIMA DEL MATERIAL, ASÍ COMO  SU ACARREO, SOBREESPESORES Y PRUEBAS DE LABORATORIO DE MECÁNICA DE SUELOS).</t>
  </si>
  <si>
    <t>SUMINISTRO Y COLOCACIÓN DE CARPETA ASFÁLTICA EN CALIENTE, COMPACTADA AL 95 % DE LA PRUEBA MARSHALL ALTO DESEMPEÑO  Y 10 CMS DE ESPESOR. INCLUYE IMPREGNACIÓN DE LA BASE, BARRIDO DE LA BASE IMPREGNADA PARA  EL TENDIDO DE CARPETA Y TODOS LOS ACARREOS DE MATERIALES PÉTREOS, ASFÁLTICOS Y MEZCLAS.</t>
  </si>
  <si>
    <t>TRÁMITES Y PERMISOS</t>
  </si>
  <si>
    <t>LINEA DE 6" DE DIAMETRO</t>
  </si>
  <si>
    <t>SUMININISTRO Y COLOCACIÓN DE  PIEZAS DE  PVC, INCLUYE TODO LO NECESARIO PARA SU CORRECTA INSTALACIÓN Y POSTERIOR OPERACIÓN …</t>
  </si>
  <si>
    <t>MACROMEDIDORES</t>
  </si>
  <si>
    <t>VÁLVULAS DE  SECCIONAMIENTO</t>
  </si>
  <si>
    <t>ARROPES, RELLENOS Y ACARREOS</t>
  </si>
  <si>
    <t>OBRAS COMPLEMENTARIAS …</t>
  </si>
  <si>
    <t>AVENIDA DEL DESIERTO</t>
  </si>
  <si>
    <t>ML</t>
  </si>
  <si>
    <t>INTRODUCCION DE RED DE AGUA POTABLE EN LA COMUNIDAD DE CAPULINES (1ERA ETAPA)</t>
  </si>
  <si>
    <t xml:space="preserve">ZONA NO DELEGACIONAL, SAN LUIS POTOSI, S.L.P. </t>
  </si>
  <si>
    <t>OBRA:</t>
  </si>
  <si>
    <t xml:space="preserve"> CALLE:</t>
  </si>
  <si>
    <t xml:space="preserve"> COLONIA:</t>
  </si>
  <si>
    <t xml:space="preserve"> ZONA:</t>
  </si>
  <si>
    <t>M2</t>
  </si>
  <si>
    <t>M3</t>
  </si>
  <si>
    <t>PZA</t>
  </si>
  <si>
    <t>M3-KM</t>
  </si>
  <si>
    <t>PRUEBA</t>
  </si>
  <si>
    <t>CAJA</t>
  </si>
  <si>
    <t>LOTE</t>
  </si>
  <si>
    <t>DESCRIPCION</t>
  </si>
  <si>
    <t>UNI</t>
  </si>
  <si>
    <t>P.U.</t>
  </si>
  <si>
    <t>H.AYUNTAMIENTO DE SAN LUIS POTOSÍ, S.L.P.</t>
  </si>
  <si>
    <t>SUMA</t>
  </si>
  <si>
    <t>16%IVA</t>
  </si>
  <si>
    <t>P.U. CON LETRA:.(</t>
  </si>
  <si>
    <t>).</t>
  </si>
  <si>
    <t>LICITACION: LO-EST-245800030-25-2022</t>
  </si>
  <si>
    <t>SUMINISTRO DE TUBERIA HIDRAULICA DE PVC, SEGÚN PRECIOS DE LISTA DE TUBO HID. ANG  RD-26 DE 4" (100 MM) DE DIAMETRO.</t>
  </si>
  <si>
    <t>INSTALACIÓN Y PRUEBA DE HEMETICIDAD DE TUBERÍA PARA  AGUA POTABLE, PVC RD-26, PRESIÓN DE TRABAJO 11 KG/CM2, DEBIDAMENTE CERTIFICADA POR LA NORMA  OFICIAL MEXICANA-CONAGUA, POR UNIDAD DE OBRA  TERMINADA DE 4" DE DIÁMETRO (100 MM.), CONEXIÓN ESPIGA CAMPANA C/12 MTS.  INCLUYE ACARREOS DE TUBERÍA Y AGUA AL LUGAR DE LOS TRABAJOS, MANIOBRAS DE DESCENSO Y NIVELACIÓN DE LA TUBERÍA.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</si>
</sst>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3" fillId="2" borderId="0" xfId="0" applyFont="1" applyFill="1" applyAlignment="1">
      <alignment horizontal="center" vertical="center"/>
    </xf>
    <xf numFmtId="43" fontId="13" fillId="2" borderId="0" xfId="1" applyFont="1" applyFill="1" applyAlignment="1" applyProtection="1">
      <alignment horizontal="center" vertical="center"/>
    </xf>
    <xf numFmtId="44" fontId="13" fillId="2" borderId="0" xfId="3" applyFont="1" applyFill="1" applyAlignment="1" applyProtection="1">
      <alignment horizontal="center" vertical="center"/>
      <protection locked="0"/>
    </xf>
    <xf numFmtId="43" fontId="9" fillId="0" borderId="0" xfId="1" applyFont="1"/>
    <xf numFmtId="44" fontId="9" fillId="0" borderId="0" xfId="3" applyFont="1"/>
    <xf numFmtId="0" fontId="15" fillId="0" borderId="0" xfId="0" applyFont="1"/>
    <xf numFmtId="0" fontId="17" fillId="0" borderId="0" xfId="0" applyFont="1" applyAlignment="1">
      <alignment horizontal="center"/>
    </xf>
    <xf numFmtId="43" fontId="17" fillId="0" borderId="0" xfId="1" applyFont="1" applyAlignment="1"/>
    <xf numFmtId="44" fontId="17" fillId="0" borderId="0" xfId="3" applyFont="1" applyAlignment="1"/>
    <xf numFmtId="0" fontId="17" fillId="0" borderId="0" xfId="0" applyFont="1"/>
    <xf numFmtId="44" fontId="16" fillId="0" borderId="0" xfId="3" applyFont="1" applyAlignment="1">
      <alignment horizontal="right"/>
    </xf>
    <xf numFmtId="44" fontId="10" fillId="0" borderId="0" xfId="3" applyFont="1"/>
    <xf numFmtId="43" fontId="10" fillId="0" borderId="0" xfId="1" applyFont="1"/>
    <xf numFmtId="0" fontId="10" fillId="0" borderId="0" xfId="0" applyFont="1" applyAlignment="1">
      <alignment horizontal="center"/>
    </xf>
    <xf numFmtId="0" fontId="10" fillId="0" borderId="0" xfId="0" applyFont="1"/>
    <xf numFmtId="44" fontId="9" fillId="0" borderId="0" xfId="3" applyFont="1" applyProtection="1">
      <protection locked="0"/>
    </xf>
    <xf numFmtId="44" fontId="10" fillId="0" borderId="0" xfId="3" applyFont="1" applyProtection="1"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justify" vertical="top"/>
    </xf>
    <xf numFmtId="0" fontId="9" fillId="0" borderId="0" xfId="0" applyFont="1" applyBorder="1" applyAlignment="1" applyProtection="1">
      <alignment horizontal="justify" vertical="top"/>
      <protection locked="0"/>
    </xf>
    <xf numFmtId="0" fontId="9" fillId="0" borderId="1" xfId="0" applyFont="1" applyBorder="1" applyAlignment="1" applyProtection="1">
      <alignment horizontal="justify" vertical="top"/>
      <protection locked="0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 wrapText="1"/>
    </xf>
  </cellXfs>
  <cellStyles count="49">
    <cellStyle name="Millares" xfId="1" builtinId="3"/>
    <cellStyle name="Millares 2" xfId="2" xr:uid="{00000000-0005-0000-0000-000001000000}"/>
    <cellStyle name="Millares 2 2" xfId="6" xr:uid="{00000000-0005-0000-0000-000002000000}"/>
    <cellStyle name="Millares 3 2 2" xfId="35" xr:uid="{00000000-0005-0000-0000-000003000000}"/>
    <cellStyle name="Millares 5" xfId="14" xr:uid="{00000000-0005-0000-0000-000004000000}"/>
    <cellStyle name="Millares 6" xfId="15" xr:uid="{00000000-0005-0000-0000-000005000000}"/>
    <cellStyle name="Moneda" xfId="3" builtinId="4"/>
    <cellStyle name="Moneda 2" xfId="4" xr:uid="{00000000-0005-0000-0000-000007000000}"/>
    <cellStyle name="Moneda 2 2" xfId="16" xr:uid="{00000000-0005-0000-0000-000008000000}"/>
    <cellStyle name="Moneda 2 3" xfId="37" xr:uid="{00000000-0005-0000-0000-000009000000}"/>
    <cellStyle name="Moneda 3" xfId="17" xr:uid="{00000000-0005-0000-0000-00000A000000}"/>
    <cellStyle name="Moneda 3 2" xfId="18" xr:uid="{00000000-0005-0000-0000-00000B000000}"/>
    <cellStyle name="Moneda 3 3" xfId="40" xr:uid="{00000000-0005-0000-0000-00000C000000}"/>
    <cellStyle name="Moneda 4" xfId="19" xr:uid="{00000000-0005-0000-0000-00000D000000}"/>
    <cellStyle name="Moneda 5" xfId="20" xr:uid="{00000000-0005-0000-0000-00000E000000}"/>
    <cellStyle name="Moneda 6" xfId="21" xr:uid="{00000000-0005-0000-0000-00000F000000}"/>
    <cellStyle name="Moneda 6 2" xfId="41" xr:uid="{00000000-0005-0000-0000-000010000000}"/>
    <cellStyle name="Moneda 7" xfId="22" xr:uid="{00000000-0005-0000-0000-000011000000}"/>
    <cellStyle name="Moneda 8" xfId="33" xr:uid="{00000000-0005-0000-0000-000012000000}"/>
    <cellStyle name="Moneda 8 2" xfId="47" xr:uid="{00000000-0005-0000-0000-000013000000}"/>
    <cellStyle name="Normal" xfId="0" builtinId="0"/>
    <cellStyle name="Normal 10" xfId="23" xr:uid="{00000000-0005-0000-0000-000015000000}"/>
    <cellStyle name="Normal 10 2" xfId="24" xr:uid="{00000000-0005-0000-0000-000016000000}"/>
    <cellStyle name="Normal 10 2 2" xfId="43" xr:uid="{00000000-0005-0000-0000-000017000000}"/>
    <cellStyle name="Normal 10 3" xfId="42" xr:uid="{00000000-0005-0000-0000-000018000000}"/>
    <cellStyle name="Normal 11" xfId="25" xr:uid="{00000000-0005-0000-0000-000019000000}"/>
    <cellStyle name="Normal 12" xfId="26" xr:uid="{00000000-0005-0000-0000-00001A000000}"/>
    <cellStyle name="Normal 13" xfId="32" xr:uid="{00000000-0005-0000-0000-00001B000000}"/>
    <cellStyle name="Normal 13 2" xfId="46" xr:uid="{00000000-0005-0000-0000-00001C000000}"/>
    <cellStyle name="Normal 13 3" xfId="48" xr:uid="{00000000-0005-0000-0000-00001D000000}"/>
    <cellStyle name="Normal 2" xfId="5" xr:uid="{00000000-0005-0000-0000-00001E000000}"/>
    <cellStyle name="Normal 2 2" xfId="7" xr:uid="{00000000-0005-0000-0000-00001F000000}"/>
    <cellStyle name="Normal 2 2 2" xfId="8" xr:uid="{00000000-0005-0000-0000-000020000000}"/>
    <cellStyle name="Normal 2 2 2 2" xfId="36" xr:uid="{00000000-0005-0000-0000-000021000000}"/>
    <cellStyle name="Normal 2 2 3" xfId="38" xr:uid="{00000000-0005-0000-0000-000022000000}"/>
    <cellStyle name="Normal 2 3" xfId="34" xr:uid="{00000000-0005-0000-0000-000023000000}"/>
    <cellStyle name="Normal 3" xfId="9" xr:uid="{00000000-0005-0000-0000-000024000000}"/>
    <cellStyle name="Normal 3 2" xfId="27" xr:uid="{00000000-0005-0000-0000-000025000000}"/>
    <cellStyle name="Normal 3 2 2" xfId="44" xr:uid="{00000000-0005-0000-0000-000026000000}"/>
    <cellStyle name="Normal 3 3" xfId="28" xr:uid="{00000000-0005-0000-0000-000027000000}"/>
    <cellStyle name="Normal 3 3 2" xfId="45" xr:uid="{00000000-0005-0000-0000-000028000000}"/>
    <cellStyle name="Normal 3 4" xfId="39" xr:uid="{00000000-0005-0000-0000-000029000000}"/>
    <cellStyle name="Normal 4" xfId="10" xr:uid="{00000000-0005-0000-0000-00002A000000}"/>
    <cellStyle name="Normal 5" xfId="11" xr:uid="{00000000-0005-0000-0000-00002B000000}"/>
    <cellStyle name="Normal 6" xfId="12" xr:uid="{00000000-0005-0000-0000-00002C000000}"/>
    <cellStyle name="Normal 7" xfId="29" xr:uid="{00000000-0005-0000-0000-00002D000000}"/>
    <cellStyle name="Normal 8" xfId="30" xr:uid="{00000000-0005-0000-0000-00002E000000}"/>
    <cellStyle name="Normal 9" xfId="13" xr:uid="{00000000-0005-0000-0000-00002F000000}"/>
    <cellStyle name="Porcentual 2" xfId="31" xr:uid="{00000000-0005-0000-0000-000031000000}"/>
  </cellStyles>
  <dxfs count="0"/>
  <tableStyles count="1" defaultTableStyle="TableStyleMedium2" defaultPivotStyle="PivotStyleLight16">
    <tableStyle name="Invisible" pivot="0" table="0" count="0" xr9:uid="{DA7AB922-1B84-431A-A47A-F605EF873998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1263846</xdr:colOff>
      <xdr:row>1</xdr:row>
      <xdr:rowOff>28015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BCA3A8-57A3-4E3E-8065-105AB78F4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5042" cy="599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5"/>
  <sheetViews>
    <sheetView showGridLines="0" tabSelected="1" view="pageBreakPreview" topLeftCell="A103" zoomScale="115" zoomScaleNormal="90" zoomScaleSheetLayoutView="115" zoomScalePageLayoutView="80" workbookViewId="0">
      <selection activeCell="B112" sqref="B112"/>
    </sheetView>
  </sheetViews>
  <sheetFormatPr baseColWidth="10" defaultColWidth="11.42578125" defaultRowHeight="12" x14ac:dyDescent="0.2"/>
  <cols>
    <col min="1" max="1" width="9.28515625" style="1" customWidth="1"/>
    <col min="2" max="2" width="71.5703125" style="1" customWidth="1"/>
    <col min="3" max="3" width="7.42578125" style="2" bestFit="1" customWidth="1"/>
    <col min="4" max="4" width="10.42578125" style="8" customWidth="1"/>
    <col min="5" max="6" width="14.5703125" style="9" customWidth="1"/>
    <col min="7" max="16384" width="11.42578125" style="1"/>
  </cols>
  <sheetData>
    <row r="1" spans="1:8" ht="45.6" customHeight="1" x14ac:dyDescent="0.3">
      <c r="A1" s="29" t="s">
        <v>88</v>
      </c>
      <c r="B1" s="29"/>
      <c r="C1" s="29"/>
      <c r="D1" s="29"/>
      <c r="E1" s="29"/>
      <c r="F1" s="29"/>
      <c r="G1" s="10"/>
      <c r="H1" s="10"/>
    </row>
    <row r="2" spans="1:8" x14ac:dyDescent="0.2">
      <c r="A2" s="3"/>
      <c r="B2" s="19"/>
      <c r="C2" s="11"/>
      <c r="D2" s="12"/>
      <c r="E2" s="13"/>
      <c r="F2" s="13"/>
      <c r="G2" s="14"/>
      <c r="H2" s="14"/>
    </row>
    <row r="3" spans="1:8" x14ac:dyDescent="0.2">
      <c r="A3" s="4" t="s">
        <v>74</v>
      </c>
      <c r="B3" s="19" t="s">
        <v>72</v>
      </c>
    </row>
    <row r="4" spans="1:8" x14ac:dyDescent="0.2">
      <c r="A4" s="3" t="s">
        <v>75</v>
      </c>
      <c r="B4" s="19" t="s">
        <v>70</v>
      </c>
      <c r="F4" s="15" t="s">
        <v>93</v>
      </c>
    </row>
    <row r="5" spans="1:8" x14ac:dyDescent="0.2">
      <c r="A5" s="3" t="s">
        <v>76</v>
      </c>
      <c r="B5" s="19" t="s">
        <v>30</v>
      </c>
    </row>
    <row r="6" spans="1:8" x14ac:dyDescent="0.2">
      <c r="A6" s="3" t="s">
        <v>77</v>
      </c>
      <c r="B6" s="19" t="s">
        <v>73</v>
      </c>
    </row>
    <row r="7" spans="1:8" x14ac:dyDescent="0.2">
      <c r="A7" s="5" t="s">
        <v>4</v>
      </c>
      <c r="B7" s="5" t="s">
        <v>85</v>
      </c>
      <c r="C7" s="5" t="s">
        <v>86</v>
      </c>
      <c r="D7" s="6" t="s">
        <v>1</v>
      </c>
      <c r="E7" s="7" t="s">
        <v>87</v>
      </c>
      <c r="F7" s="7" t="s">
        <v>2</v>
      </c>
    </row>
    <row r="8" spans="1:8" x14ac:dyDescent="0.2">
      <c r="A8" s="23"/>
      <c r="B8" s="27" t="s">
        <v>64</v>
      </c>
    </row>
    <row r="9" spans="1:8" x14ac:dyDescent="0.2">
      <c r="A9" s="23" t="s">
        <v>6</v>
      </c>
      <c r="B9" s="24" t="s">
        <v>31</v>
      </c>
      <c r="C9" s="2" t="s">
        <v>78</v>
      </c>
      <c r="D9" s="8">
        <v>1382.9</v>
      </c>
      <c r="E9" s="20"/>
      <c r="F9" s="20">
        <f>+ROUND(E9*D9,2)</f>
        <v>0</v>
      </c>
    </row>
    <row r="10" spans="1:8" x14ac:dyDescent="0.2">
      <c r="A10" s="23"/>
      <c r="B10" s="25" t="s">
        <v>91</v>
      </c>
      <c r="E10" s="20"/>
      <c r="F10" s="20"/>
    </row>
    <row r="11" spans="1:8" x14ac:dyDescent="0.2">
      <c r="A11" s="23"/>
      <c r="B11" s="26" t="s">
        <v>92</v>
      </c>
      <c r="E11" s="20"/>
      <c r="F11" s="20"/>
    </row>
    <row r="12" spans="1:8" ht="48" x14ac:dyDescent="0.2">
      <c r="A12" s="23" t="s">
        <v>7</v>
      </c>
      <c r="B12" s="24" t="s">
        <v>32</v>
      </c>
      <c r="C12" s="2" t="s">
        <v>71</v>
      </c>
      <c r="D12" s="8">
        <v>2294</v>
      </c>
      <c r="E12" s="20"/>
      <c r="F12" s="20">
        <f t="shared" ref="F12:F116" si="0">+ROUND(E12*D12,2)</f>
        <v>0</v>
      </c>
    </row>
    <row r="13" spans="1:8" x14ac:dyDescent="0.2">
      <c r="A13" s="23"/>
      <c r="B13" s="25" t="s">
        <v>91</v>
      </c>
      <c r="E13" s="20"/>
      <c r="F13" s="20"/>
    </row>
    <row r="14" spans="1:8" x14ac:dyDescent="0.2">
      <c r="A14" s="23"/>
      <c r="B14" s="26" t="s">
        <v>92</v>
      </c>
      <c r="E14" s="20"/>
      <c r="F14" s="20"/>
    </row>
    <row r="15" spans="1:8" ht="36" x14ac:dyDescent="0.2">
      <c r="A15" s="23" t="s">
        <v>8</v>
      </c>
      <c r="B15" s="24" t="s">
        <v>33</v>
      </c>
      <c r="C15" s="2" t="s">
        <v>79</v>
      </c>
      <c r="D15" s="8">
        <v>120.4</v>
      </c>
      <c r="E15" s="20"/>
      <c r="F15" s="20">
        <f t="shared" si="0"/>
        <v>0</v>
      </c>
    </row>
    <row r="16" spans="1:8" x14ac:dyDescent="0.2">
      <c r="A16" s="23"/>
      <c r="B16" s="25" t="s">
        <v>91</v>
      </c>
      <c r="E16" s="20"/>
      <c r="F16" s="20"/>
    </row>
    <row r="17" spans="1:6" x14ac:dyDescent="0.2">
      <c r="A17" s="23"/>
      <c r="B17" s="26" t="s">
        <v>92</v>
      </c>
      <c r="E17" s="20"/>
      <c r="F17" s="20"/>
    </row>
    <row r="18" spans="1:6" ht="24" x14ac:dyDescent="0.2">
      <c r="A18" s="23" t="s">
        <v>9</v>
      </c>
      <c r="B18" s="24" t="s">
        <v>34</v>
      </c>
      <c r="C18" s="2" t="s">
        <v>79</v>
      </c>
      <c r="D18" s="8">
        <v>924.3</v>
      </c>
      <c r="E18" s="20"/>
      <c r="F18" s="20">
        <f t="shared" si="0"/>
        <v>0</v>
      </c>
    </row>
    <row r="19" spans="1:6" x14ac:dyDescent="0.2">
      <c r="A19" s="23"/>
      <c r="B19" s="25" t="s">
        <v>91</v>
      </c>
      <c r="E19" s="20"/>
      <c r="F19" s="20"/>
    </row>
    <row r="20" spans="1:6" x14ac:dyDescent="0.2">
      <c r="A20" s="23"/>
      <c r="B20" s="26" t="s">
        <v>92</v>
      </c>
      <c r="E20" s="20"/>
      <c r="F20" s="20"/>
    </row>
    <row r="21" spans="1:6" x14ac:dyDescent="0.2">
      <c r="A21" s="23" t="s">
        <v>10</v>
      </c>
      <c r="B21" s="24" t="s">
        <v>35</v>
      </c>
      <c r="C21" s="2" t="s">
        <v>79</v>
      </c>
      <c r="D21" s="8">
        <v>396.1</v>
      </c>
      <c r="E21" s="20"/>
      <c r="F21" s="20">
        <f t="shared" si="0"/>
        <v>0</v>
      </c>
    </row>
    <row r="22" spans="1:6" x14ac:dyDescent="0.2">
      <c r="A22" s="23"/>
      <c r="B22" s="25" t="s">
        <v>91</v>
      </c>
      <c r="E22" s="20"/>
      <c r="F22" s="20"/>
    </row>
    <row r="23" spans="1:6" x14ac:dyDescent="0.2">
      <c r="A23" s="23"/>
      <c r="B23" s="26" t="s">
        <v>92</v>
      </c>
      <c r="E23" s="20"/>
      <c r="F23" s="20"/>
    </row>
    <row r="24" spans="1:6" ht="36" x14ac:dyDescent="0.2">
      <c r="A24" s="36" t="s">
        <v>5</v>
      </c>
      <c r="B24" s="24" t="s">
        <v>36</v>
      </c>
      <c r="C24" s="2" t="s">
        <v>79</v>
      </c>
      <c r="D24" s="8">
        <v>138.30000000000001</v>
      </c>
      <c r="E24" s="20"/>
      <c r="F24" s="20">
        <f t="shared" si="0"/>
        <v>0</v>
      </c>
    </row>
    <row r="25" spans="1:6" x14ac:dyDescent="0.2">
      <c r="A25" s="36"/>
      <c r="B25" s="25" t="s">
        <v>91</v>
      </c>
      <c r="E25" s="20"/>
      <c r="F25" s="20"/>
    </row>
    <row r="26" spans="1:6" x14ac:dyDescent="0.2">
      <c r="A26" s="36"/>
      <c r="B26" s="26" t="s">
        <v>92</v>
      </c>
      <c r="E26" s="20"/>
      <c r="F26" s="20"/>
    </row>
    <row r="27" spans="1:6" ht="36" x14ac:dyDescent="0.2">
      <c r="A27" s="36" t="s">
        <v>5</v>
      </c>
      <c r="B27" s="24" t="s">
        <v>94</v>
      </c>
      <c r="C27" s="2" t="s">
        <v>71</v>
      </c>
      <c r="D27" s="8">
        <v>1057</v>
      </c>
      <c r="E27" s="20"/>
      <c r="F27" s="20">
        <f t="shared" ref="F27:F29" si="1">+ROUND(E27*D27,2)</f>
        <v>0</v>
      </c>
    </row>
    <row r="28" spans="1:6" x14ac:dyDescent="0.2">
      <c r="A28" s="23"/>
      <c r="B28" s="25" t="s">
        <v>91</v>
      </c>
      <c r="E28" s="20"/>
      <c r="F28" s="20"/>
    </row>
    <row r="29" spans="1:6" x14ac:dyDescent="0.2">
      <c r="A29" s="23"/>
      <c r="B29" s="26" t="s">
        <v>92</v>
      </c>
      <c r="E29" s="20"/>
      <c r="F29" s="20"/>
    </row>
    <row r="30" spans="1:6" ht="24" x14ac:dyDescent="0.2">
      <c r="A30" s="23" t="s">
        <v>11</v>
      </c>
      <c r="B30" s="24" t="s">
        <v>37</v>
      </c>
      <c r="C30" s="2" t="s">
        <v>71</v>
      </c>
      <c r="D30" s="8">
        <v>1120</v>
      </c>
      <c r="E30" s="20"/>
      <c r="F30" s="20">
        <f t="shared" si="0"/>
        <v>0</v>
      </c>
    </row>
    <row r="31" spans="1:6" x14ac:dyDescent="0.2">
      <c r="A31" s="23"/>
      <c r="B31" s="25" t="s">
        <v>91</v>
      </c>
      <c r="E31" s="20"/>
      <c r="F31" s="20"/>
    </row>
    <row r="32" spans="1:6" x14ac:dyDescent="0.2">
      <c r="A32" s="23"/>
      <c r="B32" s="26" t="s">
        <v>92</v>
      </c>
      <c r="E32" s="20"/>
      <c r="F32" s="20"/>
    </row>
    <row r="33" spans="1:6" ht="72" x14ac:dyDescent="0.2">
      <c r="A33" s="23"/>
      <c r="B33" s="24" t="s">
        <v>95</v>
      </c>
      <c r="C33" s="2" t="s">
        <v>71</v>
      </c>
      <c r="D33" s="8">
        <v>1057</v>
      </c>
      <c r="E33" s="20"/>
      <c r="F33" s="20">
        <f t="shared" ref="F33:F35" si="2">+ROUND(E33*D33,2)</f>
        <v>0</v>
      </c>
    </row>
    <row r="34" spans="1:6" x14ac:dyDescent="0.2">
      <c r="A34" s="23"/>
      <c r="B34" s="25" t="s">
        <v>91</v>
      </c>
      <c r="E34" s="20"/>
      <c r="F34" s="20"/>
    </row>
    <row r="35" spans="1:6" x14ac:dyDescent="0.2">
      <c r="A35" s="23"/>
      <c r="B35" s="26" t="s">
        <v>92</v>
      </c>
      <c r="E35" s="20"/>
      <c r="F35" s="20"/>
    </row>
    <row r="36" spans="1:6" ht="72" x14ac:dyDescent="0.2">
      <c r="A36" s="23" t="s">
        <v>12</v>
      </c>
      <c r="B36" s="24" t="s">
        <v>38</v>
      </c>
      <c r="C36" s="2" t="s">
        <v>71</v>
      </c>
      <c r="D36" s="8">
        <v>1120</v>
      </c>
      <c r="E36" s="20"/>
      <c r="F36" s="20">
        <f t="shared" si="0"/>
        <v>0</v>
      </c>
    </row>
    <row r="37" spans="1:6" x14ac:dyDescent="0.2">
      <c r="A37" s="23"/>
      <c r="B37" s="25" t="s">
        <v>91</v>
      </c>
      <c r="E37" s="20"/>
      <c r="F37" s="20"/>
    </row>
    <row r="38" spans="1:6" x14ac:dyDescent="0.2">
      <c r="A38" s="23"/>
      <c r="B38" s="26" t="s">
        <v>92</v>
      </c>
      <c r="E38" s="20"/>
      <c r="F38" s="20"/>
    </row>
    <row r="39" spans="1:6" ht="24" x14ac:dyDescent="0.2">
      <c r="A39" s="23"/>
      <c r="B39" s="27" t="s">
        <v>65</v>
      </c>
      <c r="E39" s="20"/>
      <c r="F39" s="20"/>
    </row>
    <row r="40" spans="1:6" ht="36" x14ac:dyDescent="0.2">
      <c r="A40" s="23" t="s">
        <v>5</v>
      </c>
      <c r="B40" s="24" t="s">
        <v>39</v>
      </c>
      <c r="C40" s="2" t="s">
        <v>80</v>
      </c>
      <c r="D40" s="8">
        <v>1</v>
      </c>
      <c r="E40" s="20"/>
      <c r="F40" s="20">
        <f t="shared" si="0"/>
        <v>0</v>
      </c>
    </row>
    <row r="41" spans="1:6" x14ac:dyDescent="0.2">
      <c r="A41" s="23"/>
      <c r="B41" s="25" t="s">
        <v>91</v>
      </c>
      <c r="E41" s="20"/>
      <c r="F41" s="20"/>
    </row>
    <row r="42" spans="1:6" x14ac:dyDescent="0.2">
      <c r="A42" s="23"/>
      <c r="B42" s="26" t="s">
        <v>92</v>
      </c>
      <c r="E42" s="20"/>
      <c r="F42" s="20"/>
    </row>
    <row r="43" spans="1:6" ht="36" x14ac:dyDescent="0.2">
      <c r="A43" s="23" t="s">
        <v>5</v>
      </c>
      <c r="B43" s="24" t="s">
        <v>40</v>
      </c>
      <c r="C43" s="2" t="s">
        <v>80</v>
      </c>
      <c r="D43" s="8">
        <v>1</v>
      </c>
      <c r="E43" s="20"/>
      <c r="F43" s="20">
        <f t="shared" si="0"/>
        <v>0</v>
      </c>
    </row>
    <row r="44" spans="1:6" x14ac:dyDescent="0.2">
      <c r="A44" s="23"/>
      <c r="B44" s="25" t="s">
        <v>91</v>
      </c>
      <c r="E44" s="20"/>
      <c r="F44" s="20"/>
    </row>
    <row r="45" spans="1:6" x14ac:dyDescent="0.2">
      <c r="A45" s="23"/>
      <c r="B45" s="26" t="s">
        <v>92</v>
      </c>
      <c r="E45" s="20"/>
      <c r="F45" s="20"/>
    </row>
    <row r="46" spans="1:6" ht="36" x14ac:dyDescent="0.2">
      <c r="A46" s="23" t="s">
        <v>5</v>
      </c>
      <c r="B46" s="24" t="s">
        <v>41</v>
      </c>
      <c r="C46" s="2" t="s">
        <v>80</v>
      </c>
      <c r="D46" s="8">
        <v>3</v>
      </c>
      <c r="E46" s="20"/>
      <c r="F46" s="20">
        <f t="shared" si="0"/>
        <v>0</v>
      </c>
    </row>
    <row r="47" spans="1:6" x14ac:dyDescent="0.2">
      <c r="A47" s="23"/>
      <c r="B47" s="25" t="s">
        <v>91</v>
      </c>
      <c r="E47" s="20"/>
      <c r="F47" s="20"/>
    </row>
    <row r="48" spans="1:6" x14ac:dyDescent="0.2">
      <c r="A48" s="23"/>
      <c r="B48" s="26" t="s">
        <v>92</v>
      </c>
      <c r="E48" s="20"/>
      <c r="F48" s="20"/>
    </row>
    <row r="49" spans="1:6" ht="36" x14ac:dyDescent="0.2">
      <c r="A49" s="23" t="s">
        <v>5</v>
      </c>
      <c r="B49" s="24" t="s">
        <v>42</v>
      </c>
      <c r="C49" s="2" t="s">
        <v>80</v>
      </c>
      <c r="D49" s="8">
        <v>4</v>
      </c>
      <c r="E49" s="20"/>
      <c r="F49" s="20">
        <f t="shared" si="0"/>
        <v>0</v>
      </c>
    </row>
    <row r="50" spans="1:6" x14ac:dyDescent="0.2">
      <c r="A50" s="23"/>
      <c r="B50" s="25" t="s">
        <v>91</v>
      </c>
      <c r="E50" s="20"/>
      <c r="F50" s="20"/>
    </row>
    <row r="51" spans="1:6" x14ac:dyDescent="0.2">
      <c r="A51" s="23"/>
      <c r="B51" s="26" t="s">
        <v>92</v>
      </c>
      <c r="E51" s="20"/>
      <c r="F51" s="20"/>
    </row>
    <row r="52" spans="1:6" ht="24" x14ac:dyDescent="0.2">
      <c r="A52" s="23" t="s">
        <v>5</v>
      </c>
      <c r="B52" s="24" t="s">
        <v>43</v>
      </c>
      <c r="C52" s="2" t="s">
        <v>80</v>
      </c>
      <c r="D52" s="8">
        <v>1</v>
      </c>
      <c r="E52" s="20"/>
      <c r="F52" s="20">
        <f t="shared" si="0"/>
        <v>0</v>
      </c>
    </row>
    <row r="53" spans="1:6" x14ac:dyDescent="0.2">
      <c r="A53" s="23"/>
      <c r="B53" s="25" t="s">
        <v>91</v>
      </c>
      <c r="E53" s="20"/>
      <c r="F53" s="20"/>
    </row>
    <row r="54" spans="1:6" x14ac:dyDescent="0.2">
      <c r="A54" s="23"/>
      <c r="B54" s="26" t="s">
        <v>92</v>
      </c>
      <c r="E54" s="20"/>
      <c r="F54" s="20"/>
    </row>
    <row r="55" spans="1:6" x14ac:dyDescent="0.2">
      <c r="A55" s="23"/>
      <c r="B55" s="27" t="s">
        <v>66</v>
      </c>
      <c r="E55" s="20"/>
      <c r="F55" s="20"/>
    </row>
    <row r="56" spans="1:6" ht="36" x14ac:dyDescent="0.2">
      <c r="A56" s="23" t="s">
        <v>13</v>
      </c>
      <c r="B56" s="24" t="s">
        <v>44</v>
      </c>
      <c r="C56" s="2" t="s">
        <v>80</v>
      </c>
      <c r="D56" s="8">
        <v>2</v>
      </c>
      <c r="E56" s="20"/>
      <c r="F56" s="20">
        <f t="shared" si="0"/>
        <v>0</v>
      </c>
    </row>
    <row r="57" spans="1:6" x14ac:dyDescent="0.2">
      <c r="A57" s="23"/>
      <c r="B57" s="25" t="s">
        <v>91</v>
      </c>
      <c r="E57" s="20"/>
      <c r="F57" s="20"/>
    </row>
    <row r="58" spans="1:6" x14ac:dyDescent="0.2">
      <c r="A58" s="23"/>
      <c r="B58" s="26" t="s">
        <v>92</v>
      </c>
      <c r="E58" s="20"/>
      <c r="F58" s="20"/>
    </row>
    <row r="59" spans="1:6" ht="24" x14ac:dyDescent="0.2">
      <c r="A59" s="23" t="s">
        <v>14</v>
      </c>
      <c r="B59" s="24" t="s">
        <v>45</v>
      </c>
      <c r="C59" s="2" t="s">
        <v>80</v>
      </c>
      <c r="D59" s="8">
        <v>2</v>
      </c>
      <c r="E59" s="20"/>
      <c r="F59" s="20">
        <f t="shared" si="0"/>
        <v>0</v>
      </c>
    </row>
    <row r="60" spans="1:6" x14ac:dyDescent="0.2">
      <c r="A60" s="23"/>
      <c r="B60" s="25" t="s">
        <v>91</v>
      </c>
      <c r="E60" s="20"/>
      <c r="F60" s="20"/>
    </row>
    <row r="61" spans="1:6" x14ac:dyDescent="0.2">
      <c r="A61" s="23"/>
      <c r="B61" s="26" t="s">
        <v>92</v>
      </c>
      <c r="E61" s="20"/>
      <c r="F61" s="20"/>
    </row>
    <row r="62" spans="1:6" x14ac:dyDescent="0.2">
      <c r="B62" s="28" t="s">
        <v>67</v>
      </c>
      <c r="E62" s="20"/>
      <c r="F62" s="20"/>
    </row>
    <row r="63" spans="1:6" x14ac:dyDescent="0.2">
      <c r="A63" s="23" t="s">
        <v>15</v>
      </c>
      <c r="B63" s="24" t="s">
        <v>46</v>
      </c>
      <c r="C63" s="2" t="s">
        <v>80</v>
      </c>
      <c r="D63" s="8">
        <v>1</v>
      </c>
      <c r="E63" s="20"/>
      <c r="F63" s="20">
        <f t="shared" si="0"/>
        <v>0</v>
      </c>
    </row>
    <row r="64" spans="1:6" x14ac:dyDescent="0.2">
      <c r="A64" s="23"/>
      <c r="B64" s="25" t="s">
        <v>91</v>
      </c>
      <c r="E64" s="20"/>
      <c r="F64" s="20"/>
    </row>
    <row r="65" spans="1:6" x14ac:dyDescent="0.2">
      <c r="A65" s="23"/>
      <c r="B65" s="26" t="s">
        <v>92</v>
      </c>
      <c r="E65" s="20"/>
      <c r="F65" s="20"/>
    </row>
    <row r="66" spans="1:6" x14ac:dyDescent="0.2">
      <c r="A66" s="23" t="s">
        <v>16</v>
      </c>
      <c r="B66" s="24" t="s">
        <v>47</v>
      </c>
      <c r="C66" s="2" t="s">
        <v>80</v>
      </c>
      <c r="D66" s="8">
        <v>1</v>
      </c>
      <c r="E66" s="20"/>
      <c r="F66" s="20">
        <f t="shared" si="0"/>
        <v>0</v>
      </c>
    </row>
    <row r="67" spans="1:6" x14ac:dyDescent="0.2">
      <c r="A67" s="23"/>
      <c r="B67" s="25" t="s">
        <v>91</v>
      </c>
      <c r="E67" s="20"/>
      <c r="F67" s="20"/>
    </row>
    <row r="68" spans="1:6" x14ac:dyDescent="0.2">
      <c r="A68" s="23"/>
      <c r="B68" s="26" t="s">
        <v>92</v>
      </c>
      <c r="E68" s="20"/>
      <c r="F68" s="20"/>
    </row>
    <row r="69" spans="1:6" x14ac:dyDescent="0.2">
      <c r="A69" s="23" t="s">
        <v>17</v>
      </c>
      <c r="B69" s="24" t="s">
        <v>48</v>
      </c>
      <c r="C69" s="2" t="s">
        <v>80</v>
      </c>
      <c r="D69" s="8">
        <v>1</v>
      </c>
      <c r="E69" s="20"/>
      <c r="F69" s="20">
        <f t="shared" si="0"/>
        <v>0</v>
      </c>
    </row>
    <row r="70" spans="1:6" x14ac:dyDescent="0.2">
      <c r="A70" s="23"/>
      <c r="B70" s="25" t="s">
        <v>91</v>
      </c>
      <c r="E70" s="20"/>
      <c r="F70" s="20"/>
    </row>
    <row r="71" spans="1:6" x14ac:dyDescent="0.2">
      <c r="A71" s="23"/>
      <c r="B71" s="26" t="s">
        <v>92</v>
      </c>
      <c r="E71" s="20"/>
      <c r="F71" s="20"/>
    </row>
    <row r="72" spans="1:6" x14ac:dyDescent="0.2">
      <c r="A72" s="23" t="s">
        <v>18</v>
      </c>
      <c r="B72" s="24" t="s">
        <v>49</v>
      </c>
      <c r="C72" s="2" t="s">
        <v>80</v>
      </c>
      <c r="D72" s="8">
        <v>1</v>
      </c>
      <c r="E72" s="20"/>
      <c r="F72" s="20">
        <f t="shared" si="0"/>
        <v>0</v>
      </c>
    </row>
    <row r="73" spans="1:6" x14ac:dyDescent="0.2">
      <c r="A73" s="23"/>
      <c r="B73" s="25" t="s">
        <v>91</v>
      </c>
      <c r="E73" s="20"/>
      <c r="F73" s="20"/>
    </row>
    <row r="74" spans="1:6" x14ac:dyDescent="0.2">
      <c r="A74" s="23"/>
      <c r="B74" s="26" t="s">
        <v>92</v>
      </c>
      <c r="E74" s="20"/>
      <c r="F74" s="20"/>
    </row>
    <row r="75" spans="1:6" x14ac:dyDescent="0.2">
      <c r="A75" s="23"/>
      <c r="B75" s="27" t="s">
        <v>68</v>
      </c>
      <c r="E75" s="20"/>
      <c r="F75" s="20"/>
    </row>
    <row r="76" spans="1:6" ht="24" x14ac:dyDescent="0.2">
      <c r="A76" s="23" t="s">
        <v>5</v>
      </c>
      <c r="B76" s="24" t="s">
        <v>50</v>
      </c>
      <c r="C76" s="2" t="s">
        <v>79</v>
      </c>
      <c r="D76" s="8">
        <v>448.3</v>
      </c>
      <c r="E76" s="20"/>
      <c r="F76" s="20">
        <f t="shared" si="0"/>
        <v>0</v>
      </c>
    </row>
    <row r="77" spans="1:6" x14ac:dyDescent="0.2">
      <c r="A77" s="23"/>
      <c r="B77" s="25" t="s">
        <v>91</v>
      </c>
      <c r="E77" s="20"/>
      <c r="F77" s="20"/>
    </row>
    <row r="78" spans="1:6" x14ac:dyDescent="0.2">
      <c r="A78" s="23"/>
      <c r="B78" s="26" t="s">
        <v>92</v>
      </c>
      <c r="E78" s="20"/>
      <c r="F78" s="20"/>
    </row>
    <row r="79" spans="1:6" x14ac:dyDescent="0.2">
      <c r="A79" s="23" t="s">
        <v>19</v>
      </c>
      <c r="B79" s="24" t="s">
        <v>51</v>
      </c>
      <c r="C79" s="2" t="s">
        <v>79</v>
      </c>
      <c r="D79" s="8">
        <v>173.3</v>
      </c>
      <c r="E79" s="20"/>
      <c r="F79" s="20">
        <f t="shared" si="0"/>
        <v>0</v>
      </c>
    </row>
    <row r="80" spans="1:6" x14ac:dyDescent="0.2">
      <c r="A80" s="23"/>
      <c r="B80" s="25" t="s">
        <v>91</v>
      </c>
      <c r="E80" s="20"/>
      <c r="F80" s="20"/>
    </row>
    <row r="81" spans="1:6" x14ac:dyDescent="0.2">
      <c r="A81" s="23"/>
      <c r="B81" s="26" t="s">
        <v>92</v>
      </c>
      <c r="E81" s="20"/>
      <c r="F81" s="20"/>
    </row>
    <row r="82" spans="1:6" x14ac:dyDescent="0.2">
      <c r="A82" s="23" t="s">
        <v>20</v>
      </c>
      <c r="B82" s="24" t="s">
        <v>52</v>
      </c>
      <c r="C82" s="2" t="s">
        <v>79</v>
      </c>
      <c r="D82" s="8">
        <v>404.4</v>
      </c>
      <c r="E82" s="20"/>
      <c r="F82" s="20">
        <f t="shared" si="0"/>
        <v>0</v>
      </c>
    </row>
    <row r="83" spans="1:6" x14ac:dyDescent="0.2">
      <c r="A83" s="23"/>
      <c r="B83" s="25" t="s">
        <v>91</v>
      </c>
      <c r="E83" s="20"/>
      <c r="F83" s="20"/>
    </row>
    <row r="84" spans="1:6" x14ac:dyDescent="0.2">
      <c r="A84" s="23"/>
      <c r="B84" s="26" t="s">
        <v>92</v>
      </c>
      <c r="E84" s="20"/>
      <c r="F84" s="20"/>
    </row>
    <row r="85" spans="1:6" ht="36" x14ac:dyDescent="0.2">
      <c r="A85" s="23" t="s">
        <v>21</v>
      </c>
      <c r="B85" s="24" t="s">
        <v>53</v>
      </c>
      <c r="C85" s="2" t="s">
        <v>79</v>
      </c>
      <c r="D85" s="8">
        <v>751</v>
      </c>
      <c r="E85" s="20"/>
      <c r="F85" s="20">
        <f t="shared" si="0"/>
        <v>0</v>
      </c>
    </row>
    <row r="86" spans="1:6" x14ac:dyDescent="0.2">
      <c r="A86" s="23"/>
      <c r="B86" s="25" t="s">
        <v>91</v>
      </c>
      <c r="E86" s="20"/>
      <c r="F86" s="20"/>
    </row>
    <row r="87" spans="1:6" x14ac:dyDescent="0.2">
      <c r="A87" s="23"/>
      <c r="B87" s="26" t="s">
        <v>92</v>
      </c>
      <c r="E87" s="20"/>
      <c r="F87" s="20"/>
    </row>
    <row r="88" spans="1:6" ht="24" x14ac:dyDescent="0.2">
      <c r="A88" s="23" t="s">
        <v>22</v>
      </c>
      <c r="B88" s="24" t="s">
        <v>54</v>
      </c>
      <c r="C88" s="2" t="s">
        <v>79</v>
      </c>
      <c r="D88" s="8">
        <v>596.79999999999995</v>
      </c>
      <c r="E88" s="20"/>
      <c r="F88" s="20">
        <f t="shared" si="0"/>
        <v>0</v>
      </c>
    </row>
    <row r="89" spans="1:6" x14ac:dyDescent="0.2">
      <c r="A89" s="23"/>
      <c r="B89" s="25" t="s">
        <v>91</v>
      </c>
      <c r="E89" s="20"/>
      <c r="F89" s="20"/>
    </row>
    <row r="90" spans="1:6" x14ac:dyDescent="0.2">
      <c r="A90" s="23"/>
      <c r="B90" s="26" t="s">
        <v>92</v>
      </c>
      <c r="E90" s="20"/>
      <c r="F90" s="20"/>
    </row>
    <row r="91" spans="1:6" ht="36" x14ac:dyDescent="0.2">
      <c r="A91" s="23" t="s">
        <v>23</v>
      </c>
      <c r="B91" s="24" t="s">
        <v>55</v>
      </c>
      <c r="C91" s="2" t="s">
        <v>81</v>
      </c>
      <c r="D91" s="8">
        <v>7510</v>
      </c>
      <c r="E91" s="20"/>
      <c r="F91" s="20">
        <f t="shared" si="0"/>
        <v>0</v>
      </c>
    </row>
    <row r="92" spans="1:6" x14ac:dyDescent="0.2">
      <c r="A92" s="23"/>
      <c r="B92" s="25" t="s">
        <v>91</v>
      </c>
      <c r="E92" s="20"/>
      <c r="F92" s="20"/>
    </row>
    <row r="93" spans="1:6" x14ac:dyDescent="0.2">
      <c r="A93" s="23"/>
      <c r="B93" s="26" t="s">
        <v>92</v>
      </c>
      <c r="E93" s="20"/>
      <c r="F93" s="20"/>
    </row>
    <row r="94" spans="1:6" ht="36" x14ac:dyDescent="0.2">
      <c r="A94" s="23" t="s">
        <v>24</v>
      </c>
      <c r="B94" s="24" t="s">
        <v>56</v>
      </c>
      <c r="C94" s="2" t="s">
        <v>81</v>
      </c>
      <c r="D94" s="8">
        <v>5968</v>
      </c>
      <c r="E94" s="20"/>
      <c r="F94" s="20">
        <f t="shared" si="0"/>
        <v>0</v>
      </c>
    </row>
    <row r="95" spans="1:6" x14ac:dyDescent="0.2">
      <c r="A95" s="23"/>
      <c r="B95" s="25" t="s">
        <v>91</v>
      </c>
      <c r="E95" s="20"/>
      <c r="F95" s="20"/>
    </row>
    <row r="96" spans="1:6" x14ac:dyDescent="0.2">
      <c r="A96" s="23"/>
      <c r="B96" s="26" t="s">
        <v>92</v>
      </c>
      <c r="E96" s="20"/>
      <c r="F96" s="20"/>
    </row>
    <row r="97" spans="1:6" x14ac:dyDescent="0.2">
      <c r="A97" s="23" t="s">
        <v>5</v>
      </c>
      <c r="B97" s="24" t="s">
        <v>57</v>
      </c>
      <c r="C97" s="2" t="s">
        <v>82</v>
      </c>
      <c r="D97" s="8">
        <v>97</v>
      </c>
      <c r="E97" s="20"/>
      <c r="F97" s="20">
        <f t="shared" si="0"/>
        <v>0</v>
      </c>
    </row>
    <row r="98" spans="1:6" x14ac:dyDescent="0.2">
      <c r="A98" s="23"/>
      <c r="B98" s="25" t="s">
        <v>91</v>
      </c>
      <c r="E98" s="20"/>
      <c r="F98" s="20"/>
    </row>
    <row r="99" spans="1:6" x14ac:dyDescent="0.2">
      <c r="A99" s="23"/>
      <c r="B99" s="26" t="s">
        <v>92</v>
      </c>
      <c r="E99" s="20"/>
      <c r="F99" s="20"/>
    </row>
    <row r="100" spans="1:6" x14ac:dyDescent="0.2">
      <c r="A100" s="23"/>
      <c r="B100" s="27" t="s">
        <v>69</v>
      </c>
      <c r="E100" s="20"/>
      <c r="F100" s="20"/>
    </row>
    <row r="101" spans="1:6" x14ac:dyDescent="0.2">
      <c r="A101" s="23" t="s">
        <v>25</v>
      </c>
      <c r="B101" s="24" t="s">
        <v>58</v>
      </c>
      <c r="C101" s="2" t="s">
        <v>83</v>
      </c>
      <c r="D101" s="8">
        <v>1</v>
      </c>
      <c r="E101" s="20"/>
      <c r="F101" s="20">
        <f t="shared" si="0"/>
        <v>0</v>
      </c>
    </row>
    <row r="102" spans="1:6" x14ac:dyDescent="0.2">
      <c r="A102" s="23"/>
      <c r="B102" s="25" t="s">
        <v>91</v>
      </c>
      <c r="E102" s="20"/>
      <c r="F102" s="20"/>
    </row>
    <row r="103" spans="1:6" x14ac:dyDescent="0.2">
      <c r="A103" s="23"/>
      <c r="B103" s="26" t="s">
        <v>92</v>
      </c>
      <c r="E103" s="20"/>
      <c r="F103" s="20"/>
    </row>
    <row r="104" spans="1:6" ht="24" x14ac:dyDescent="0.2">
      <c r="A104" s="23" t="s">
        <v>26</v>
      </c>
      <c r="B104" s="24" t="s">
        <v>59</v>
      </c>
      <c r="C104" s="2" t="s">
        <v>80</v>
      </c>
      <c r="D104" s="8">
        <v>1</v>
      </c>
      <c r="E104" s="20"/>
      <c r="F104" s="20">
        <f t="shared" si="0"/>
        <v>0</v>
      </c>
    </row>
    <row r="105" spans="1:6" x14ac:dyDescent="0.2">
      <c r="A105" s="23"/>
      <c r="B105" s="25" t="s">
        <v>91</v>
      </c>
      <c r="E105" s="20"/>
      <c r="F105" s="20"/>
    </row>
    <row r="106" spans="1:6" x14ac:dyDescent="0.2">
      <c r="A106" s="23"/>
      <c r="B106" s="26" t="s">
        <v>92</v>
      </c>
      <c r="E106" s="20"/>
      <c r="F106" s="20"/>
    </row>
    <row r="107" spans="1:6" ht="24" x14ac:dyDescent="0.2">
      <c r="A107" s="23" t="s">
        <v>27</v>
      </c>
      <c r="B107" s="24" t="s">
        <v>60</v>
      </c>
      <c r="C107" s="2" t="s">
        <v>80</v>
      </c>
      <c r="D107" s="8">
        <v>1</v>
      </c>
      <c r="E107" s="20"/>
      <c r="F107" s="20">
        <f t="shared" si="0"/>
        <v>0</v>
      </c>
    </row>
    <row r="108" spans="1:6" x14ac:dyDescent="0.2">
      <c r="A108" s="23"/>
      <c r="B108" s="25" t="s">
        <v>91</v>
      </c>
      <c r="E108" s="20"/>
      <c r="F108" s="20"/>
    </row>
    <row r="109" spans="1:6" x14ac:dyDescent="0.2">
      <c r="A109" s="23"/>
      <c r="B109" s="26" t="s">
        <v>92</v>
      </c>
      <c r="E109" s="20"/>
      <c r="F109" s="20"/>
    </row>
    <row r="110" spans="1:6" ht="60" x14ac:dyDescent="0.2">
      <c r="A110" s="23" t="s">
        <v>28</v>
      </c>
      <c r="B110" s="24" t="s">
        <v>61</v>
      </c>
      <c r="C110" s="2" t="s">
        <v>79</v>
      </c>
      <c r="D110" s="8">
        <v>120.4</v>
      </c>
      <c r="E110" s="20"/>
      <c r="F110" s="20">
        <f t="shared" si="0"/>
        <v>0</v>
      </c>
    </row>
    <row r="111" spans="1:6" x14ac:dyDescent="0.2">
      <c r="A111" s="23"/>
      <c r="B111" s="25" t="s">
        <v>91</v>
      </c>
      <c r="E111" s="20"/>
      <c r="F111" s="20"/>
    </row>
    <row r="112" spans="1:6" x14ac:dyDescent="0.2">
      <c r="A112" s="23"/>
      <c r="B112" s="26" t="s">
        <v>92</v>
      </c>
      <c r="E112" s="20"/>
      <c r="F112" s="20"/>
    </row>
    <row r="113" spans="1:6" ht="60" x14ac:dyDescent="0.2">
      <c r="A113" s="23" t="s">
        <v>29</v>
      </c>
      <c r="B113" s="24" t="s">
        <v>62</v>
      </c>
      <c r="C113" s="2" t="s">
        <v>79</v>
      </c>
      <c r="D113" s="8">
        <v>80.3</v>
      </c>
      <c r="E113" s="20"/>
      <c r="F113" s="20">
        <f t="shared" si="0"/>
        <v>0</v>
      </c>
    </row>
    <row r="114" spans="1:6" x14ac:dyDescent="0.2">
      <c r="A114" s="23"/>
      <c r="B114" s="25" t="s">
        <v>91</v>
      </c>
      <c r="E114" s="20"/>
      <c r="F114" s="20"/>
    </row>
    <row r="115" spans="1:6" x14ac:dyDescent="0.2">
      <c r="A115" s="23"/>
      <c r="B115" s="26" t="s">
        <v>92</v>
      </c>
      <c r="E115" s="20"/>
      <c r="F115" s="20"/>
    </row>
    <row r="116" spans="1:6" x14ac:dyDescent="0.2">
      <c r="A116" s="23" t="s">
        <v>5</v>
      </c>
      <c r="B116" s="24" t="s">
        <v>63</v>
      </c>
      <c r="C116" s="2" t="s">
        <v>84</v>
      </c>
      <c r="D116" s="8">
        <v>1</v>
      </c>
      <c r="E116" s="20"/>
      <c r="F116" s="20">
        <f t="shared" si="0"/>
        <v>0</v>
      </c>
    </row>
    <row r="117" spans="1:6" x14ac:dyDescent="0.2">
      <c r="A117" s="23"/>
      <c r="B117" s="25" t="s">
        <v>91</v>
      </c>
      <c r="E117" s="20"/>
      <c r="F117" s="20"/>
    </row>
    <row r="118" spans="1:6" x14ac:dyDescent="0.2">
      <c r="A118" s="23"/>
      <c r="B118" s="26" t="s">
        <v>92</v>
      </c>
      <c r="E118" s="20"/>
      <c r="F118" s="20"/>
    </row>
    <row r="119" spans="1:6" x14ac:dyDescent="0.2">
      <c r="A119" s="23"/>
      <c r="B119" s="24"/>
      <c r="D119" s="17"/>
      <c r="E119" s="16" t="s">
        <v>89</v>
      </c>
      <c r="F119" s="21">
        <f>F9+F12+F15+F18+F21+F24+F30+F36+F40+F43+F46+F49+F52+F56+F59+F63+F66+F69+F72+F76+F79+F82+F85+F88+F91+F94+F97+F101+F104+F107+F110+F113+F116</f>
        <v>0</v>
      </c>
    </row>
    <row r="120" spans="1:6" x14ac:dyDescent="0.2">
      <c r="B120" s="22"/>
      <c r="D120" s="17"/>
      <c r="E120" s="16" t="s">
        <v>90</v>
      </c>
      <c r="F120" s="21">
        <f>F119*16%</f>
        <v>0</v>
      </c>
    </row>
    <row r="121" spans="1:6" x14ac:dyDescent="0.2">
      <c r="B121" s="22"/>
      <c r="D121" s="17"/>
      <c r="E121" s="16" t="s">
        <v>3</v>
      </c>
      <c r="F121" s="21">
        <f>F119+F120</f>
        <v>0</v>
      </c>
    </row>
    <row r="122" spans="1:6" x14ac:dyDescent="0.2">
      <c r="B122" s="22"/>
      <c r="C122" s="18"/>
      <c r="D122" s="17"/>
      <c r="E122" s="16"/>
      <c r="F122" s="16"/>
    </row>
    <row r="123" spans="1:6" x14ac:dyDescent="0.2">
      <c r="B123" s="19" t="s">
        <v>0</v>
      </c>
    </row>
    <row r="124" spans="1:6" x14ac:dyDescent="0.2">
      <c r="B124" s="30"/>
      <c r="C124" s="31"/>
      <c r="D124" s="31"/>
      <c r="E124" s="31"/>
      <c r="F124" s="32"/>
    </row>
    <row r="125" spans="1:6" x14ac:dyDescent="0.2">
      <c r="B125" s="33"/>
      <c r="C125" s="34"/>
      <c r="D125" s="34"/>
      <c r="E125" s="34"/>
      <c r="F125" s="35"/>
    </row>
  </sheetData>
  <sheetProtection algorithmName="SHA-512" hashValue="eY5qPd+2trB6AIp2kk65/4sv6heTQ0b1InMaiivInAFRu5hxpp7rbkUSa06qdMGercuHMjktPRdpUU8qvcFkTw==" saltValue="lA0lqFSNLW8Ztm1wG3nqvw==" spinCount="100000" sheet="1" objects="1" scenarios="1" formatCells="0" formatColumns="0"/>
  <mergeCells count="2">
    <mergeCell ref="A1:F1"/>
    <mergeCell ref="B124:F125"/>
  </mergeCells>
  <pageMargins left="0.62992125984251968" right="0.43307086614173229" top="0.35433070866141736" bottom="0.74803149606299213" header="0.15748031496062992" footer="0.15748031496062992"/>
  <pageSetup scale="90" fitToHeight="7" orientation="landscape" horizontalDpi="300" verticalDpi="300" r:id="rId1"/>
  <headerFooter alignWithMargins="0">
    <oddHeader xml:space="preserve">&amp;C
</oddHeader>
    <oddFooter>&amp;L&amp;"Arial,Negrita"&amp;9EMPRESA Y FIRMA:__________________________________________________________________________________________________________________&amp;RPagina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</vt:lpstr>
      <vt:lpstr>'PRESUPUESTO '!Área_de_impresión</vt:lpstr>
      <vt:lpstr>'PRESUPUESTO '!Títulos_a_imprimir</vt:lpstr>
    </vt:vector>
  </TitlesOfParts>
  <Company>H. AYUNTAMIENTO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LICITACIONES-01</cp:lastModifiedBy>
  <cp:lastPrinted>2022-08-29T17:08:00Z</cp:lastPrinted>
  <dcterms:created xsi:type="dcterms:W3CDTF">2000-11-08T17:38:47Z</dcterms:created>
  <dcterms:modified xsi:type="dcterms:W3CDTF">2022-08-30T19:56:44Z</dcterms:modified>
</cp:coreProperties>
</file>